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2260" windowHeight="12645" firstSheet="1" activeTab="1"/>
  </bookViews>
  <sheets>
    <sheet name="TALEP EDİLEN VERİLER" sheetId="1" r:id="rId1"/>
    <sheet name="Hakeml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2" l="1"/>
  <c r="K65" i="2"/>
  <c r="I65" i="2"/>
  <c r="G65" i="2"/>
  <c r="E65" i="2"/>
  <c r="C65" i="2"/>
  <c r="N64" i="2"/>
  <c r="M64" i="2"/>
  <c r="L64" i="2"/>
  <c r="K64" i="2"/>
  <c r="J64" i="2"/>
  <c r="I64" i="2"/>
  <c r="H64" i="2"/>
  <c r="G64" i="2"/>
  <c r="F64" i="2"/>
  <c r="E64" i="2"/>
  <c r="D64" i="2"/>
  <c r="C64" i="2"/>
  <c r="L61" i="2" l="1"/>
  <c r="K61" i="2"/>
  <c r="I51" i="2"/>
</calcChain>
</file>

<file path=xl/sharedStrings.xml><?xml version="1.0" encoding="utf-8"?>
<sst xmlns="http://schemas.openxmlformats.org/spreadsheetml/2006/main" count="150" uniqueCount="140">
  <si>
    <t>Milli Sporcu</t>
  </si>
  <si>
    <t>Organizasyon verileri (türlerine göre organizasyon sayıları)</t>
  </si>
  <si>
    <t>Okul Sporları</t>
  </si>
  <si>
    <t>İl-ilçe-okul ve branşlara göre sporcu lisansı sayıları</t>
  </si>
  <si>
    <t>İl-ilçe-okul ve oyun türlerine göre oyuncu kartı sayısı</t>
  </si>
  <si>
    <t>il-ilçe-okul-kategori ve branşa göre sporcu lisansı sayıları</t>
  </si>
  <si>
    <t>il-ilçe-okul türüne göre faaliyete katılan okul sayıları</t>
  </si>
  <si>
    <t>Branş, müsabaka seviyesi, kategori ve cinsiyete göre yarışma sayıları</t>
  </si>
  <si>
    <t>Tarih bazlı sporcu, lisans ve oyuncu kartı sayıları</t>
  </si>
  <si>
    <t>Kademelere göre öğrenci sayıları (ilkokul/ortaokul/lise)</t>
  </si>
  <si>
    <t>Sporcu Eğitim Merkezleri</t>
  </si>
  <si>
    <t>SEM sayısı</t>
  </si>
  <si>
    <t>TOHM</t>
  </si>
  <si>
    <t>TOHM sayısı</t>
  </si>
  <si>
    <t>Sicil Lisans</t>
  </si>
  <si>
    <t>İl-ilçe-kulüp türüne göre lisans sayıları</t>
  </si>
  <si>
    <t>Cinsiyet ve yaş kırılımlarına göre lisanslı sporcu sayıları</t>
  </si>
  <si>
    <t>Sponsorluk</t>
  </si>
  <si>
    <t>İl, sponsorluk tipi, sponsorluk türü, federasyon, sözleşme imza tarihine göre sponsorluk sayıları</t>
  </si>
  <si>
    <t>İllere Göre Sponsorluk Dağılımı (ayni ve nakdi)</t>
  </si>
  <si>
    <t>Spor dallarına göre sponsorluk verileri (ayni ve nakdi)</t>
  </si>
  <si>
    <t>Spor Elemanı
(yaş, cinsiyet, il, branş gibi kırılımlarla birlikte)</t>
  </si>
  <si>
    <t>Spor Elemanı kişi ve belge sayısı</t>
  </si>
  <si>
    <t>Birden fazla belgeye sahip antrenör sayısı</t>
  </si>
  <si>
    <t>engelli branşındaki antrenör sayısı</t>
  </si>
  <si>
    <t>kurumda istihdam edilen antrenör sayıları</t>
  </si>
  <si>
    <t>kulüp bilgisine göre spor elemanı sayısı</t>
  </si>
  <si>
    <t>ikamet iline, cinsiyetine, yaşa, branşa vb. ne göre spor elemanı sayıları</t>
  </si>
  <si>
    <t>Spor Federasyonları Antrenör sayıları</t>
  </si>
  <si>
    <t>Spor Federasyonları Antrenör Kademe sayıları</t>
  </si>
  <si>
    <t>Spor branşlarına göre antrenör sayıları</t>
  </si>
  <si>
    <t>Gençlik ve Spor Bakanlığı kadrolu antrenör sayısı</t>
  </si>
  <si>
    <t>Hakemler</t>
  </si>
  <si>
    <t>Bağlı olduğu federasyon ve derecesine göre hakem sayıları</t>
  </si>
  <si>
    <t>Spor kulüpleri</t>
  </si>
  <si>
    <t>Spor kulübü ve spor A.Ş. Sayıları</t>
  </si>
  <si>
    <t>Federasyon ve konfederasyonu sayıları</t>
  </si>
  <si>
    <t>Taahhüt ettiği federasyona göre spor kulübü ve spor A.ş. Sayıları</t>
  </si>
  <si>
    <t>Sporcu Kartı</t>
  </si>
  <si>
    <t>İl, ilçe, cinsiyet, yaş, spor dalı, sporkart türüne göre sporcu kart sayıları</t>
  </si>
  <si>
    <t>Uluslararası Müsabakalar</t>
  </si>
  <si>
    <t>2000-2024 yılları arası organizasyon adı, madalya türü, cinsiyet, Spor branşı vb. ne göre madalya dağılımı</t>
  </si>
  <si>
    <t>2000-2024 yılları arası organizasyon adı, cinsiyet, Spor branşı vb. ne göre organizasyonlara katılan sporcu sayısı</t>
  </si>
  <si>
    <t>2000-2024 yılları arası organizasyon adı, madalya türü, cinsiyet, Spor branşı vb. ne göre paralimpik sporcuların madalya dağılımı</t>
  </si>
  <si>
    <t>2000-2024 yılları arası organizasyon adı, cinsiyet, Spor branşı vb. ne göre organizasyonlara katılan paralimpik sporcu sayısı</t>
  </si>
  <si>
    <t>Ulusal Spor Projeleri</t>
  </si>
  <si>
    <t>Ulusal Spor Projelerine Kurs katılımcı sayıları</t>
  </si>
  <si>
    <t>Ulusal spor projeleri kurs sayıları</t>
  </si>
  <si>
    <t>ulusal spor projelerinde görevli personel sayıları</t>
  </si>
  <si>
    <t>Yetenek Tarama</t>
  </si>
  <si>
    <t>İl, tarama dönemi, tarama türüne göre taramaya giren öğrenci sayıları</t>
  </si>
  <si>
    <t>Genel taramaya giren öğrenci sayıları</t>
  </si>
  <si>
    <t>Seçilen öğrenci sayıları</t>
  </si>
  <si>
    <t xml:space="preserve">Spor elemanı tekil kişi sayısı </t>
  </si>
  <si>
    <t>SHGM İSTATİSTİKLERİ</t>
  </si>
  <si>
    <t>İllere ve ülkelere göre sporcu ve oyuncu sayıları</t>
  </si>
  <si>
    <t xml:space="preserve">Sicil Lisans Genel Lisans ve Sporcu Sayıları </t>
  </si>
  <si>
    <t>Güncel Sezon Lisans ve Sporcu Sayıları</t>
  </si>
  <si>
    <t xml:space="preserve">Sezon Sonu Lisans ve Sporcu Sayıları </t>
  </si>
  <si>
    <t>Engelli branşı güncel sezon lisans ve sporcu sayıları (cinsiyet, yaş, şehir, spor kulübü türü vb. kırılımlarla birlikte)</t>
  </si>
  <si>
    <t>Milli Sporcu Sayıları (cinsiyet,yaş,öğrenim durumu-il/ilçe-branş vb. kırılımlarla birlikte)</t>
  </si>
  <si>
    <t>Engelli branşlarda milli sporcu sayıları  (cinsiyet,yaş,öğrenim durumu-il/ilçe-branş vb. kırılımlarla birlikte)</t>
  </si>
  <si>
    <t>Olimpik Sporcu Sayıları (cinsiyet,yaş,öğrenim durumu-il/ilçe-branş vb. kırılımlarla birlikte)</t>
  </si>
  <si>
    <t>Paralimpik Sporcu Sayıları (cinsiyet,yaş,öğrenim durumu-il/ilçe-branş vb. kırılımlarla birlikte)</t>
  </si>
  <si>
    <t>SEM sporcu sayıları (cinsiyet,yaş,öğrenim durumu-il/ilçe-branş vb. kırılımlarla birlikte)</t>
  </si>
  <si>
    <t>TOHM sporcu sayıları (cinsiyet,yaş,öğrenim durumu-il/ilçe-branş vb. kırılımlarla birlikte)</t>
  </si>
  <si>
    <t xml:space="preserve">01 OCAK-31 ARALIK 2024 TARİHLERİ ARASINDA SPOR MÜSABAKALARINDA GÖREV ALAN HAKEM SAYILARI </t>
  </si>
  <si>
    <t>S. NO</t>
  </si>
  <si>
    <t>FEDERASYON ADI</t>
  </si>
  <si>
    <t>01 OCAK-31 ARALIK 2024 TARİHLERİ ARASINDA GÖREV ALAN FAAL ADAY HAKEM SAYISI</t>
  </si>
  <si>
    <t>01 OCAK-31 ARALIK 2024 TARİHLERİ ARASINDA GÖREV ALAN FAAL İL HAKEM SAYISI</t>
  </si>
  <si>
    <t>01 OCAK-31 ARALIK 2024 TARİHLERİ ARASINDA GÖREV ALAN FAAL ULUSAL HAKEM SAYISI</t>
  </si>
  <si>
    <t>01 OCAK-31 ARALIK 2024 TARİHLERİ ARASINDA GÖREV ALAN FAAL ULUSLARASI HAKEM SAYISI</t>
  </si>
  <si>
    <t>01 OCAK-31 ARALIK 2024 TARİHLERİ ARASINDA GÖREV ALAN FAAL TOPLAM HAKEM SAYISI</t>
  </si>
  <si>
    <t>TOPLAM FAAL HAKEM SAYILARI</t>
  </si>
  <si>
    <t>YELKEN</t>
  </si>
  <si>
    <t xml:space="preserve">MASA TENİSİ </t>
  </si>
  <si>
    <t>CİMNASTİK</t>
  </si>
  <si>
    <t>KAYAK</t>
  </si>
  <si>
    <t xml:space="preserve">BOCCE BOWLİNG ve DART </t>
  </si>
  <si>
    <t>ATICILIK</t>
  </si>
  <si>
    <t xml:space="preserve">KÜREK </t>
  </si>
  <si>
    <t xml:space="preserve">YÜZME </t>
  </si>
  <si>
    <t xml:space="preserve">BRİÇ </t>
  </si>
  <si>
    <t>KANO</t>
  </si>
  <si>
    <t xml:space="preserve">KİCK BOKS </t>
  </si>
  <si>
    <t xml:space="preserve">GELİŞMEKTE OLAN SPOR BRANŞLARI </t>
  </si>
  <si>
    <t xml:space="preserve">CURLING </t>
  </si>
  <si>
    <t xml:space="preserve">JUDO </t>
  </si>
  <si>
    <t xml:space="preserve">DAĞCILIK </t>
  </si>
  <si>
    <t xml:space="preserve">WUSHU </t>
  </si>
  <si>
    <t>BEDENSEL ENGELLİLER</t>
  </si>
  <si>
    <t>ÖZEL SPORCULAR</t>
  </si>
  <si>
    <t>GELENEKSEL TÜRK OKÇULUK</t>
  </si>
  <si>
    <t>RAGBİ</t>
  </si>
  <si>
    <t>HOKEY</t>
  </si>
  <si>
    <t>HAVA SPORLARI</t>
  </si>
  <si>
    <t>VOLEYBOL</t>
  </si>
  <si>
    <t>BADMİNTON</t>
  </si>
  <si>
    <t>BİNİCİLİK</t>
  </si>
  <si>
    <t>SUALTI</t>
  </si>
  <si>
    <t>SATRANÇ</t>
  </si>
  <si>
    <t>BİLARDO</t>
  </si>
  <si>
    <t>GELENEKSEL ATLI SPOR DALLARI</t>
  </si>
  <si>
    <t>SUTOPU</t>
  </si>
  <si>
    <t>ÜNİVERSİTE SPORLARI</t>
  </si>
  <si>
    <t>Federasyonumuz branş Federasyonu olmadığından bünyesinde faal hakem bulunmamaktadır. Hakem ihtiyacı ilgili Federasyonlardan yapılmaktadır.</t>
  </si>
  <si>
    <t>MOTOSİKLET</t>
  </si>
  <si>
    <t>KAYKAY</t>
  </si>
  <si>
    <t>BUZ PATENİ</t>
  </si>
  <si>
    <t>HALTER</t>
  </si>
  <si>
    <t>MODERN PENTATLON</t>
  </si>
  <si>
    <t>GÖRME ENGELLİLER</t>
  </si>
  <si>
    <t>GOLF</t>
  </si>
  <si>
    <t>OTOMOBİL SPORLARI</t>
  </si>
  <si>
    <t>ATLETİZM</t>
  </si>
  <si>
    <t>BASKETBOL</t>
  </si>
  <si>
    <t>GÜREŞ</t>
  </si>
  <si>
    <t>BİSİKLET</t>
  </si>
  <si>
    <t xml:space="preserve">ESPOR </t>
  </si>
  <si>
    <t>HERKES İÇİN SPOR</t>
  </si>
  <si>
    <t xml:space="preserve">İZCİLİK </t>
  </si>
  <si>
    <t>GELENEKSEL SPOR DALLARI</t>
  </si>
  <si>
    <t>HALK OYUNLARI</t>
  </si>
  <si>
    <t>GELENEKSEL GÜREŞLER</t>
  </si>
  <si>
    <t>BUZ HOKEYİ</t>
  </si>
  <si>
    <t>TENİS</t>
  </si>
  <si>
    <t>HENTBOL</t>
  </si>
  <si>
    <t>MUAY THAİ</t>
  </si>
  <si>
    <t>KARATE</t>
  </si>
  <si>
    <t>DANS SPORLARI</t>
  </si>
  <si>
    <t>OKÇULUK</t>
  </si>
  <si>
    <t>ESKRİM</t>
  </si>
  <si>
    <t>TRİATLON</t>
  </si>
  <si>
    <t>TAEKWONDO</t>
  </si>
  <si>
    <t>BOKS</t>
  </si>
  <si>
    <t>Erkek</t>
  </si>
  <si>
    <t>Kadın</t>
  </si>
  <si>
    <t>TOPLAM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</si>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</sst>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rgb="FF0061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4" xfId="0" applyNumberFormat="1" applyFill="1" applyBorder="1"/>
    <xf numFmtId="0" fontId="0" fillId="0" borderId="7" xfId="0" applyFill="1" applyBorder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3" borderId="4" xfId="0" applyFill="1" applyBorder="1"/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/>
    <xf numFmtId="0" fontId="0" fillId="6" borderId="7" xfId="0" applyFill="1" applyBorder="1" applyAlignment="1">
      <alignment horizontal="left" vertical="center" wrapText="1"/>
    </xf>
    <xf numFmtId="0" fontId="0" fillId="4" borderId="4" xfId="0" applyFill="1" applyBorder="1"/>
    <xf numFmtId="0" fontId="3" fillId="0" borderId="4" xfId="0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2" borderId="1" xfId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wrapText="1"/>
    </xf>
    <xf numFmtId="0" fontId="0" fillId="7" borderId="4" xfId="0" applyFill="1" applyBorder="1"/>
    <xf numFmtId="0" fontId="3" fillId="7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/>
    <xf numFmtId="3" fontId="6" fillId="7" borderId="4" xfId="0" applyNumberFormat="1" applyFont="1" applyFill="1" applyBorder="1" applyAlignment="1">
      <alignment horizontal="center"/>
    </xf>
    <xf numFmtId="3" fontId="6" fillId="7" borderId="4" xfId="0" applyNumberFormat="1" applyFont="1" applyFill="1" applyBorder="1" applyAlignment="1">
      <alignment horizont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1"/>
  </sheetPr>
  <dimension ref="A1:C59"/>
  <sheetViews>
    <sheetView topLeftCell="B1" workbookViewId="0">
      <selection activeCell="C6" sqref="C6:C7"/>
    </sheetView>
  </sheetViews>
  <sheetFormatPr defaultRowHeight="15" x14ac:dyDescent="0.25"/>
  <cols>
    <col min="1" max="1" width="0" hidden="1" customWidth="1"/>
    <col min="2" max="2" width="23.42578125" bestFit="1" customWidth="1"/>
    <col min="3" max="3" width="95.7109375" bestFit="1" customWidth="1"/>
  </cols>
  <sheetData>
    <row r="1" spans="1:3" x14ac:dyDescent="0.25">
      <c r="A1" s="28" t="s">
        <v>54</v>
      </c>
      <c r="B1" s="29"/>
      <c r="C1" s="30"/>
    </row>
    <row r="2" spans="1:3" x14ac:dyDescent="0.25">
      <c r="A2" s="1"/>
      <c r="B2" s="21" t="s">
        <v>0</v>
      </c>
      <c r="C2" s="10" t="s">
        <v>1</v>
      </c>
    </row>
    <row r="3" spans="1:3" x14ac:dyDescent="0.25">
      <c r="A3" s="1"/>
      <c r="B3" s="22"/>
      <c r="C3" s="14" t="s">
        <v>60</v>
      </c>
    </row>
    <row r="4" spans="1:3" x14ac:dyDescent="0.25">
      <c r="A4" s="1"/>
      <c r="B4" s="22"/>
      <c r="C4" s="14" t="s">
        <v>61</v>
      </c>
    </row>
    <row r="5" spans="1:3" x14ac:dyDescent="0.25">
      <c r="A5" s="1"/>
      <c r="B5" s="22"/>
      <c r="C5" s="3" t="s">
        <v>62</v>
      </c>
    </row>
    <row r="6" spans="1:3" x14ac:dyDescent="0.25">
      <c r="A6" s="1"/>
      <c r="B6" s="23"/>
      <c r="C6" s="3" t="s">
        <v>63</v>
      </c>
    </row>
    <row r="7" spans="1:3" x14ac:dyDescent="0.25">
      <c r="A7" s="1"/>
      <c r="B7" s="21" t="s">
        <v>2</v>
      </c>
      <c r="C7" s="3" t="s">
        <v>55</v>
      </c>
    </row>
    <row r="8" spans="1:3" x14ac:dyDescent="0.25">
      <c r="A8" s="1"/>
      <c r="B8" s="22"/>
      <c r="C8" s="3" t="s">
        <v>3</v>
      </c>
    </row>
    <row r="9" spans="1:3" x14ac:dyDescent="0.25">
      <c r="A9" s="1"/>
      <c r="B9" s="22"/>
      <c r="C9" s="3" t="s">
        <v>4</v>
      </c>
    </row>
    <row r="10" spans="1:3" x14ac:dyDescent="0.25">
      <c r="A10" s="1"/>
      <c r="B10" s="22"/>
      <c r="C10" s="3" t="s">
        <v>5</v>
      </c>
    </row>
    <row r="11" spans="1:3" x14ac:dyDescent="0.25">
      <c r="A11" s="1"/>
      <c r="B11" s="22"/>
      <c r="C11" s="3" t="s">
        <v>6</v>
      </c>
    </row>
    <row r="12" spans="1:3" x14ac:dyDescent="0.25">
      <c r="A12" s="1"/>
      <c r="B12" s="22"/>
      <c r="C12" s="3" t="s">
        <v>7</v>
      </c>
    </row>
    <row r="13" spans="1:3" x14ac:dyDescent="0.25">
      <c r="A13" s="1"/>
      <c r="B13" s="22"/>
      <c r="C13" s="3" t="s">
        <v>8</v>
      </c>
    </row>
    <row r="14" spans="1:3" x14ac:dyDescent="0.25">
      <c r="A14" s="1"/>
      <c r="B14" s="23"/>
      <c r="C14" s="3" t="s">
        <v>9</v>
      </c>
    </row>
    <row r="15" spans="1:3" x14ac:dyDescent="0.25">
      <c r="A15" s="1"/>
      <c r="B15" s="21" t="s">
        <v>10</v>
      </c>
      <c r="C15" s="3" t="s">
        <v>64</v>
      </c>
    </row>
    <row r="16" spans="1:3" x14ac:dyDescent="0.25">
      <c r="A16" s="1"/>
      <c r="B16" s="23"/>
      <c r="C16" s="3" t="s">
        <v>11</v>
      </c>
    </row>
    <row r="17" spans="1:3" x14ac:dyDescent="0.25">
      <c r="A17" s="1"/>
      <c r="B17" s="25" t="s">
        <v>12</v>
      </c>
      <c r="C17" s="3" t="s">
        <v>65</v>
      </c>
    </row>
    <row r="18" spans="1:3" x14ac:dyDescent="0.25">
      <c r="A18" s="1"/>
      <c r="B18" s="25"/>
      <c r="C18" s="3" t="s">
        <v>13</v>
      </c>
    </row>
    <row r="19" spans="1:3" x14ac:dyDescent="0.25">
      <c r="A19" s="1"/>
      <c r="B19" s="22" t="s">
        <v>14</v>
      </c>
      <c r="C19" s="6" t="s">
        <v>56</v>
      </c>
    </row>
    <row r="20" spans="1:3" x14ac:dyDescent="0.25">
      <c r="A20" s="1"/>
      <c r="B20" s="22"/>
      <c r="C20" s="3" t="s">
        <v>57</v>
      </c>
    </row>
    <row r="21" spans="1:3" x14ac:dyDescent="0.25">
      <c r="A21" s="1"/>
      <c r="B21" s="22"/>
      <c r="C21" s="3" t="s">
        <v>58</v>
      </c>
    </row>
    <row r="22" spans="1:3" x14ac:dyDescent="0.25">
      <c r="A22" s="1"/>
      <c r="B22" s="22"/>
      <c r="C22" s="3" t="s">
        <v>15</v>
      </c>
    </row>
    <row r="23" spans="1:3" x14ac:dyDescent="0.25">
      <c r="A23" s="1"/>
      <c r="B23" s="22"/>
      <c r="C23" s="3" t="s">
        <v>16</v>
      </c>
    </row>
    <row r="24" spans="1:3" ht="30" x14ac:dyDescent="0.25">
      <c r="A24" s="1"/>
      <c r="B24" s="23"/>
      <c r="C24" s="4" t="s">
        <v>59</v>
      </c>
    </row>
    <row r="25" spans="1:3" x14ac:dyDescent="0.25">
      <c r="A25" s="1"/>
      <c r="B25" s="22" t="s">
        <v>17</v>
      </c>
      <c r="C25" s="3" t="s">
        <v>18</v>
      </c>
    </row>
    <row r="26" spans="1:3" x14ac:dyDescent="0.25">
      <c r="A26" s="1"/>
      <c r="B26" s="22"/>
      <c r="C26" s="5" t="s">
        <v>19</v>
      </c>
    </row>
    <row r="27" spans="1:3" x14ac:dyDescent="0.25">
      <c r="A27" s="1"/>
      <c r="B27" s="23"/>
      <c r="C27" s="5" t="s">
        <v>20</v>
      </c>
    </row>
    <row r="28" spans="1:3" x14ac:dyDescent="0.25">
      <c r="A28" s="1"/>
      <c r="B28" s="24" t="s">
        <v>21</v>
      </c>
      <c r="C28" s="3" t="s">
        <v>22</v>
      </c>
    </row>
    <row r="29" spans="1:3" x14ac:dyDescent="0.25">
      <c r="A29" s="1"/>
      <c r="B29" s="24"/>
      <c r="C29" s="3" t="s">
        <v>23</v>
      </c>
    </row>
    <row r="30" spans="1:3" x14ac:dyDescent="0.25">
      <c r="A30" s="1"/>
      <c r="B30" s="24"/>
      <c r="C30" s="3" t="s">
        <v>24</v>
      </c>
    </row>
    <row r="31" spans="1:3" x14ac:dyDescent="0.25">
      <c r="A31" s="1"/>
      <c r="B31" s="24"/>
      <c r="C31" s="3" t="s">
        <v>25</v>
      </c>
    </row>
    <row r="32" spans="1:3" x14ac:dyDescent="0.25">
      <c r="A32" s="1"/>
      <c r="B32" s="24"/>
      <c r="C32" s="3" t="s">
        <v>26</v>
      </c>
    </row>
    <row r="33" spans="1:3" x14ac:dyDescent="0.25">
      <c r="A33" s="1"/>
      <c r="B33" s="24"/>
      <c r="C33" s="3" t="s">
        <v>27</v>
      </c>
    </row>
    <row r="34" spans="1:3" x14ac:dyDescent="0.25">
      <c r="A34" s="1"/>
      <c r="B34" s="24"/>
      <c r="C34" s="3" t="s">
        <v>28</v>
      </c>
    </row>
    <row r="35" spans="1:3" x14ac:dyDescent="0.25">
      <c r="A35" s="1"/>
      <c r="B35" s="24"/>
      <c r="C35" s="3" t="s">
        <v>29</v>
      </c>
    </row>
    <row r="36" spans="1:3" x14ac:dyDescent="0.25">
      <c r="A36" s="1"/>
      <c r="B36" s="24"/>
      <c r="C36" s="3" t="s">
        <v>30</v>
      </c>
    </row>
    <row r="37" spans="1:3" x14ac:dyDescent="0.25">
      <c r="A37" s="1"/>
      <c r="B37" s="24"/>
      <c r="C37" s="3" t="s">
        <v>53</v>
      </c>
    </row>
    <row r="38" spans="1:3" x14ac:dyDescent="0.25">
      <c r="A38" s="1"/>
      <c r="B38" s="24"/>
      <c r="C38" s="3" t="s">
        <v>31</v>
      </c>
    </row>
    <row r="39" spans="1:3" x14ac:dyDescent="0.25">
      <c r="A39" s="1"/>
      <c r="B39" s="11" t="s">
        <v>32</v>
      </c>
      <c r="C39" s="12" t="s">
        <v>33</v>
      </c>
    </row>
    <row r="40" spans="1:3" x14ac:dyDescent="0.25">
      <c r="A40" s="1"/>
      <c r="B40" s="25" t="s">
        <v>34</v>
      </c>
      <c r="C40" s="3" t="s">
        <v>35</v>
      </c>
    </row>
    <row r="41" spans="1:3" x14ac:dyDescent="0.25">
      <c r="A41" s="1"/>
      <c r="B41" s="25"/>
      <c r="C41" s="3" t="s">
        <v>36</v>
      </c>
    </row>
    <row r="42" spans="1:3" x14ac:dyDescent="0.25">
      <c r="A42" s="1"/>
      <c r="B42" s="25"/>
      <c r="C42" s="3" t="s">
        <v>37</v>
      </c>
    </row>
    <row r="43" spans="1:3" x14ac:dyDescent="0.25">
      <c r="A43" s="1"/>
      <c r="B43" s="21" t="s">
        <v>38</v>
      </c>
      <c r="C43" s="26" t="s">
        <v>39</v>
      </c>
    </row>
    <row r="44" spans="1:3" x14ac:dyDescent="0.25">
      <c r="A44" s="1"/>
      <c r="B44" s="23"/>
      <c r="C44" s="27"/>
    </row>
    <row r="45" spans="1:3" x14ac:dyDescent="0.25">
      <c r="A45" s="2"/>
      <c r="B45" s="16" t="s">
        <v>40</v>
      </c>
      <c r="C45" s="13" t="s">
        <v>41</v>
      </c>
    </row>
    <row r="46" spans="1:3" ht="30" x14ac:dyDescent="0.25">
      <c r="A46" s="2"/>
      <c r="B46" s="17"/>
      <c r="C46" s="13" t="s">
        <v>42</v>
      </c>
    </row>
    <row r="47" spans="1:3" ht="30" x14ac:dyDescent="0.25">
      <c r="A47" s="2"/>
      <c r="B47" s="17"/>
      <c r="C47" s="13" t="s">
        <v>43</v>
      </c>
    </row>
    <row r="48" spans="1:3" ht="30" x14ac:dyDescent="0.25">
      <c r="A48" s="2"/>
      <c r="B48" s="17"/>
      <c r="C48" s="13" t="s">
        <v>44</v>
      </c>
    </row>
    <row r="49" spans="1:3" x14ac:dyDescent="0.25">
      <c r="A49" s="1"/>
      <c r="B49" s="18" t="s">
        <v>45</v>
      </c>
      <c r="C49" s="3" t="s">
        <v>46</v>
      </c>
    </row>
    <row r="50" spans="1:3" x14ac:dyDescent="0.25">
      <c r="A50" s="1"/>
      <c r="B50" s="19"/>
      <c r="C50" s="3" t="s">
        <v>47</v>
      </c>
    </row>
    <row r="51" spans="1:3" x14ac:dyDescent="0.25">
      <c r="A51" s="1"/>
      <c r="B51" s="20"/>
      <c r="C51" s="3" t="s">
        <v>48</v>
      </c>
    </row>
    <row r="52" spans="1:3" x14ac:dyDescent="0.25">
      <c r="A52" s="1"/>
      <c r="B52" s="21" t="s">
        <v>49</v>
      </c>
      <c r="C52" s="3" t="s">
        <v>50</v>
      </c>
    </row>
    <row r="53" spans="1:3" x14ac:dyDescent="0.25">
      <c r="A53" s="1"/>
      <c r="B53" s="22"/>
      <c r="C53" s="3" t="s">
        <v>51</v>
      </c>
    </row>
    <row r="54" spans="1:3" x14ac:dyDescent="0.25">
      <c r="A54" s="1"/>
      <c r="B54" s="23"/>
      <c r="C54" s="3" t="s">
        <v>52</v>
      </c>
    </row>
    <row r="55" spans="1:3" x14ac:dyDescent="0.25">
      <c r="A55" s="1"/>
    </row>
    <row r="56" spans="1:3" x14ac:dyDescent="0.25">
      <c r="A56" s="1"/>
    </row>
    <row r="57" spans="1:3" x14ac:dyDescent="0.25">
      <c r="A57" s="1"/>
    </row>
    <row r="58" spans="1:3" x14ac:dyDescent="0.25">
      <c r="A58" s="1"/>
    </row>
    <row r="59" spans="1:3" x14ac:dyDescent="0.25">
      <c r="A59" s="1"/>
    </row>
  </sheetData>
  <mergeCells count="14">
    <mergeCell ref="C43:C44"/>
    <mergeCell ref="A1:C1"/>
    <mergeCell ref="B2:B6"/>
    <mergeCell ref="B7:B14"/>
    <mergeCell ref="B15:B16"/>
    <mergeCell ref="B17:B18"/>
    <mergeCell ref="B45:B48"/>
    <mergeCell ref="B49:B51"/>
    <mergeCell ref="B52:B54"/>
    <mergeCell ref="B19:B24"/>
    <mergeCell ref="B25:B27"/>
    <mergeCell ref="B28:B38"/>
    <mergeCell ref="B40:B42"/>
    <mergeCell ref="B43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4" tint="-0.249977111117893"/>
  </sheetPr>
  <dimension ref="A1:N65"/>
  <sheetViews>
    <sheetView tabSelected="1" topLeftCell="A43" zoomScale="85" zoomScaleNormal="85" workbookViewId="0">
      <selection activeCell="G69" sqref="G69"/>
    </sheetView>
  </sheetViews>
  <sheetFormatPr defaultRowHeight="15" x14ac:dyDescent="0.25"/>
  <cols>
    <col min="2" max="2" width="60.28515625" bestFit="1" customWidth="1"/>
    <col min="3" max="3" width="15.140625" customWidth="1"/>
    <col min="4" max="4" width="18.7109375" customWidth="1"/>
    <col min="5" max="5" width="17.5703125" customWidth="1"/>
    <col min="6" max="6" width="17" customWidth="1"/>
    <col min="7" max="7" width="13.42578125" customWidth="1"/>
    <col min="8" max="8" width="12.140625" customWidth="1"/>
    <col min="9" max="9" width="14.28515625" customWidth="1"/>
    <col min="10" max="10" width="15.42578125" customWidth="1"/>
    <col min="11" max="11" width="15.140625" customWidth="1"/>
    <col min="12" max="12" width="17.7109375" customWidth="1"/>
    <col min="13" max="13" width="13.140625" customWidth="1"/>
    <col min="14" max="14" width="13.85546875" customWidth="1"/>
  </cols>
  <sheetData>
    <row r="1" spans="1:14" ht="41.25" customHeight="1" x14ac:dyDescent="0.25">
      <c r="A1" s="37" t="s">
        <v>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88.5" customHeight="1" x14ac:dyDescent="0.25">
      <c r="A2" s="31" t="s">
        <v>67</v>
      </c>
      <c r="B2" s="31" t="s">
        <v>68</v>
      </c>
      <c r="C2" s="32" t="s">
        <v>69</v>
      </c>
      <c r="D2" s="32"/>
      <c r="E2" s="32" t="s">
        <v>70</v>
      </c>
      <c r="F2" s="32"/>
      <c r="G2" s="32" t="s">
        <v>71</v>
      </c>
      <c r="H2" s="32"/>
      <c r="I2" s="32" t="s">
        <v>72</v>
      </c>
      <c r="J2" s="32"/>
      <c r="K2" s="32" t="s">
        <v>73</v>
      </c>
      <c r="L2" s="32"/>
      <c r="M2" s="32" t="s">
        <v>74</v>
      </c>
      <c r="N2" s="32"/>
    </row>
    <row r="3" spans="1:14" ht="15.75" x14ac:dyDescent="0.25">
      <c r="A3" s="31"/>
      <c r="B3" s="31"/>
      <c r="C3" s="33" t="s">
        <v>136</v>
      </c>
      <c r="D3" s="33" t="s">
        <v>137</v>
      </c>
      <c r="E3" s="33" t="s">
        <v>136</v>
      </c>
      <c r="F3" s="33" t="s">
        <v>137</v>
      </c>
      <c r="G3" s="33" t="s">
        <v>136</v>
      </c>
      <c r="H3" s="33" t="s">
        <v>137</v>
      </c>
      <c r="I3" s="33" t="s">
        <v>136</v>
      </c>
      <c r="J3" s="33" t="s">
        <v>137</v>
      </c>
      <c r="K3" s="33" t="s">
        <v>136</v>
      </c>
      <c r="L3" s="33" t="s">
        <v>137</v>
      </c>
      <c r="M3" s="33" t="s">
        <v>136</v>
      </c>
      <c r="N3" s="33" t="s">
        <v>137</v>
      </c>
    </row>
    <row r="4" spans="1:14" ht="18.75" x14ac:dyDescent="0.3">
      <c r="A4" s="15">
        <v>1</v>
      </c>
      <c r="B4" s="7" t="s">
        <v>75</v>
      </c>
      <c r="C4" s="38">
        <v>30</v>
      </c>
      <c r="D4" s="38">
        <v>29</v>
      </c>
      <c r="E4" s="38">
        <v>196</v>
      </c>
      <c r="F4" s="38">
        <v>131</v>
      </c>
      <c r="G4" s="38">
        <v>109</v>
      </c>
      <c r="H4" s="38">
        <v>23</v>
      </c>
      <c r="I4" s="38">
        <v>1</v>
      </c>
      <c r="J4" s="38">
        <v>9</v>
      </c>
      <c r="K4" s="38">
        <v>336</v>
      </c>
      <c r="L4" s="38">
        <v>192</v>
      </c>
      <c r="M4" s="38">
        <v>426</v>
      </c>
      <c r="N4" s="38">
        <v>258</v>
      </c>
    </row>
    <row r="5" spans="1:14" ht="18.75" x14ac:dyDescent="0.3">
      <c r="A5" s="15">
        <v>2</v>
      </c>
      <c r="B5" s="7" t="s">
        <v>76</v>
      </c>
      <c r="C5" s="38">
        <v>0</v>
      </c>
      <c r="D5" s="38">
        <v>0</v>
      </c>
      <c r="E5" s="38">
        <v>400</v>
      </c>
      <c r="F5" s="38">
        <v>245</v>
      </c>
      <c r="G5" s="38">
        <v>702</v>
      </c>
      <c r="H5" s="38">
        <v>228</v>
      </c>
      <c r="I5" s="38">
        <v>231</v>
      </c>
      <c r="J5" s="38">
        <v>53</v>
      </c>
      <c r="K5" s="38">
        <v>1333</v>
      </c>
      <c r="L5" s="38">
        <v>526</v>
      </c>
      <c r="M5" s="38">
        <v>1257</v>
      </c>
      <c r="N5" s="38">
        <v>613</v>
      </c>
    </row>
    <row r="6" spans="1:14" ht="18.75" x14ac:dyDescent="0.3">
      <c r="A6" s="15">
        <v>3</v>
      </c>
      <c r="B6" s="7" t="s">
        <v>77</v>
      </c>
      <c r="C6" s="38">
        <v>9</v>
      </c>
      <c r="D6" s="38">
        <v>44</v>
      </c>
      <c r="E6" s="38">
        <v>20</v>
      </c>
      <c r="F6" s="38">
        <v>30</v>
      </c>
      <c r="G6" s="38">
        <v>111</v>
      </c>
      <c r="H6" s="38">
        <v>192</v>
      </c>
      <c r="I6" s="38">
        <v>41</v>
      </c>
      <c r="J6" s="38">
        <v>78</v>
      </c>
      <c r="K6" s="38">
        <v>181</v>
      </c>
      <c r="L6" s="38">
        <v>344</v>
      </c>
      <c r="M6" s="38">
        <v>166</v>
      </c>
      <c r="N6" s="38">
        <v>224</v>
      </c>
    </row>
    <row r="7" spans="1:14" ht="18.75" x14ac:dyDescent="0.3">
      <c r="A7" s="15">
        <v>4</v>
      </c>
      <c r="B7" s="7" t="s">
        <v>78</v>
      </c>
      <c r="C7" s="38">
        <v>0</v>
      </c>
      <c r="D7" s="38">
        <v>0</v>
      </c>
      <c r="E7" s="38">
        <v>29</v>
      </c>
      <c r="F7" s="38">
        <v>11</v>
      </c>
      <c r="G7" s="38">
        <v>125</v>
      </c>
      <c r="H7" s="38">
        <v>26</v>
      </c>
      <c r="I7" s="38">
        <v>0</v>
      </c>
      <c r="J7" s="38">
        <v>0</v>
      </c>
      <c r="K7" s="38">
        <v>154</v>
      </c>
      <c r="L7" s="38">
        <v>37</v>
      </c>
      <c r="M7" s="38">
        <v>191</v>
      </c>
      <c r="N7" s="38">
        <v>49</v>
      </c>
    </row>
    <row r="8" spans="1:14" ht="18.75" x14ac:dyDescent="0.3">
      <c r="A8" s="15">
        <v>5</v>
      </c>
      <c r="B8" s="7" t="s">
        <v>79</v>
      </c>
      <c r="C8" s="38">
        <v>32</v>
      </c>
      <c r="D8" s="38">
        <v>18</v>
      </c>
      <c r="E8" s="38">
        <v>199</v>
      </c>
      <c r="F8" s="38">
        <v>100</v>
      </c>
      <c r="G8" s="38">
        <v>215</v>
      </c>
      <c r="H8" s="38">
        <v>102</v>
      </c>
      <c r="I8" s="38">
        <v>104</v>
      </c>
      <c r="J8" s="38">
        <v>24</v>
      </c>
      <c r="K8" s="38">
        <v>550</v>
      </c>
      <c r="L8" s="38">
        <v>244</v>
      </c>
      <c r="M8" s="38">
        <v>830</v>
      </c>
      <c r="N8" s="38">
        <v>1376</v>
      </c>
    </row>
    <row r="9" spans="1:14" ht="18.75" x14ac:dyDescent="0.3">
      <c r="A9" s="15">
        <v>6</v>
      </c>
      <c r="B9" s="8" t="s">
        <v>80</v>
      </c>
      <c r="C9" s="38">
        <v>16</v>
      </c>
      <c r="D9" s="38">
        <v>1</v>
      </c>
      <c r="E9" s="38">
        <v>132</v>
      </c>
      <c r="F9" s="38">
        <v>42</v>
      </c>
      <c r="G9" s="38">
        <v>166</v>
      </c>
      <c r="H9" s="38">
        <v>34</v>
      </c>
      <c r="I9" s="38">
        <v>191</v>
      </c>
      <c r="J9" s="38">
        <v>24</v>
      </c>
      <c r="K9" s="38">
        <v>505</v>
      </c>
      <c r="L9" s="38">
        <v>101</v>
      </c>
      <c r="M9" s="38">
        <v>192</v>
      </c>
      <c r="N9" s="38">
        <v>67</v>
      </c>
    </row>
    <row r="10" spans="1:14" ht="18.75" x14ac:dyDescent="0.25">
      <c r="A10" s="15">
        <v>7</v>
      </c>
      <c r="B10" s="7" t="s">
        <v>81</v>
      </c>
      <c r="C10" s="39">
        <v>5</v>
      </c>
      <c r="D10" s="39">
        <v>4</v>
      </c>
      <c r="E10" s="39">
        <v>6</v>
      </c>
      <c r="F10" s="39">
        <v>3</v>
      </c>
      <c r="G10" s="39">
        <v>19</v>
      </c>
      <c r="H10" s="39">
        <v>12</v>
      </c>
      <c r="I10" s="39">
        <v>2</v>
      </c>
      <c r="J10" s="39">
        <v>1</v>
      </c>
      <c r="K10" s="39">
        <v>32</v>
      </c>
      <c r="L10" s="39">
        <v>20</v>
      </c>
      <c r="M10" s="39">
        <v>51</v>
      </c>
      <c r="N10" s="39">
        <v>33</v>
      </c>
    </row>
    <row r="11" spans="1:14" ht="18.75" x14ac:dyDescent="0.3">
      <c r="A11" s="15">
        <v>8</v>
      </c>
      <c r="B11" s="7" t="s">
        <v>82</v>
      </c>
      <c r="C11" s="38">
        <v>447</v>
      </c>
      <c r="D11" s="38">
        <v>719</v>
      </c>
      <c r="E11" s="38">
        <v>1136</v>
      </c>
      <c r="F11" s="38">
        <v>1724</v>
      </c>
      <c r="G11" s="38">
        <v>288</v>
      </c>
      <c r="H11" s="38">
        <v>263</v>
      </c>
      <c r="I11" s="38">
        <v>24</v>
      </c>
      <c r="J11" s="38">
        <v>9</v>
      </c>
      <c r="K11" s="38">
        <v>1895</v>
      </c>
      <c r="L11" s="38">
        <v>2715</v>
      </c>
      <c r="M11" s="38">
        <v>1895</v>
      </c>
      <c r="N11" s="38">
        <v>2715</v>
      </c>
    </row>
    <row r="12" spans="1:14" ht="18.75" x14ac:dyDescent="0.3">
      <c r="A12" s="15">
        <v>9</v>
      </c>
      <c r="B12" s="7" t="s">
        <v>83</v>
      </c>
      <c r="C12" s="38">
        <v>0</v>
      </c>
      <c r="D12" s="38">
        <v>0</v>
      </c>
      <c r="E12" s="38">
        <v>2</v>
      </c>
      <c r="F12" s="38">
        <v>0</v>
      </c>
      <c r="G12" s="38">
        <v>19</v>
      </c>
      <c r="H12" s="38">
        <v>0</v>
      </c>
      <c r="I12" s="38">
        <v>7</v>
      </c>
      <c r="J12" s="38">
        <v>0</v>
      </c>
      <c r="K12" s="38">
        <v>55</v>
      </c>
      <c r="L12" s="38">
        <v>1</v>
      </c>
      <c r="M12" s="38">
        <v>132</v>
      </c>
      <c r="N12" s="38">
        <v>14</v>
      </c>
    </row>
    <row r="13" spans="1:14" ht="18.75" x14ac:dyDescent="0.25">
      <c r="A13" s="15">
        <v>10</v>
      </c>
      <c r="B13" s="7" t="s">
        <v>84</v>
      </c>
      <c r="C13" s="39">
        <v>17</v>
      </c>
      <c r="D13" s="39">
        <v>18</v>
      </c>
      <c r="E13" s="39">
        <v>28</v>
      </c>
      <c r="F13" s="39">
        <v>22</v>
      </c>
      <c r="G13" s="39">
        <v>41</v>
      </c>
      <c r="H13" s="39">
        <v>23</v>
      </c>
      <c r="I13" s="39">
        <v>2</v>
      </c>
      <c r="J13" s="39">
        <v>1</v>
      </c>
      <c r="K13" s="39">
        <v>88</v>
      </c>
      <c r="L13" s="39">
        <v>64</v>
      </c>
      <c r="M13" s="39">
        <v>162</v>
      </c>
      <c r="N13" s="39">
        <v>115</v>
      </c>
    </row>
    <row r="14" spans="1:14" ht="18.75" x14ac:dyDescent="0.3">
      <c r="A14" s="15">
        <v>11</v>
      </c>
      <c r="B14" s="7" t="s">
        <v>85</v>
      </c>
      <c r="C14" s="38">
        <v>243</v>
      </c>
      <c r="D14" s="38">
        <v>175</v>
      </c>
      <c r="E14" s="38">
        <v>43</v>
      </c>
      <c r="F14" s="38">
        <v>39</v>
      </c>
      <c r="G14" s="38">
        <v>82</v>
      </c>
      <c r="H14" s="38">
        <v>30</v>
      </c>
      <c r="I14" s="38">
        <v>43</v>
      </c>
      <c r="J14" s="38">
        <v>7</v>
      </c>
      <c r="K14" s="38">
        <v>411</v>
      </c>
      <c r="L14" s="38">
        <v>251</v>
      </c>
      <c r="M14" s="38">
        <v>429</v>
      </c>
      <c r="N14" s="38">
        <v>261</v>
      </c>
    </row>
    <row r="15" spans="1:14" ht="18.75" x14ac:dyDescent="0.3">
      <c r="A15" s="15">
        <v>12</v>
      </c>
      <c r="B15" s="7" t="s">
        <v>86</v>
      </c>
      <c r="C15" s="38">
        <v>141</v>
      </c>
      <c r="D15" s="38">
        <v>75</v>
      </c>
      <c r="E15" s="38">
        <v>64</v>
      </c>
      <c r="F15" s="38">
        <v>34</v>
      </c>
      <c r="G15" s="38">
        <v>34</v>
      </c>
      <c r="H15" s="38">
        <v>17</v>
      </c>
      <c r="I15" s="38">
        <v>0</v>
      </c>
      <c r="J15" s="38">
        <v>0</v>
      </c>
      <c r="K15" s="38">
        <v>259</v>
      </c>
      <c r="L15" s="38">
        <v>126</v>
      </c>
      <c r="M15" s="38">
        <v>767</v>
      </c>
      <c r="N15" s="38">
        <v>856</v>
      </c>
    </row>
    <row r="16" spans="1:14" ht="18.75" x14ac:dyDescent="0.3">
      <c r="A16" s="15">
        <v>13</v>
      </c>
      <c r="B16" s="8" t="s">
        <v>87</v>
      </c>
      <c r="C16" s="38">
        <v>27</v>
      </c>
      <c r="D16" s="38">
        <v>12</v>
      </c>
      <c r="E16" s="38">
        <v>25</v>
      </c>
      <c r="F16" s="38">
        <v>18</v>
      </c>
      <c r="G16" s="38">
        <v>28</v>
      </c>
      <c r="H16" s="38">
        <v>1</v>
      </c>
      <c r="I16" s="38">
        <v>0</v>
      </c>
      <c r="J16" s="38">
        <v>0</v>
      </c>
      <c r="K16" s="38">
        <v>80</v>
      </c>
      <c r="L16" s="38">
        <v>31</v>
      </c>
      <c r="M16" s="38">
        <v>356</v>
      </c>
      <c r="N16" s="38">
        <v>310</v>
      </c>
    </row>
    <row r="17" spans="1:14" ht="18.75" x14ac:dyDescent="0.3">
      <c r="A17" s="15">
        <v>14</v>
      </c>
      <c r="B17" s="8" t="s">
        <v>88</v>
      </c>
      <c r="C17" s="38">
        <v>22</v>
      </c>
      <c r="D17" s="38">
        <v>20</v>
      </c>
      <c r="E17" s="38">
        <v>42</v>
      </c>
      <c r="F17" s="38">
        <v>18</v>
      </c>
      <c r="G17" s="38">
        <v>33</v>
      </c>
      <c r="H17" s="38">
        <v>15</v>
      </c>
      <c r="I17" s="38">
        <v>6</v>
      </c>
      <c r="J17" s="38">
        <v>4</v>
      </c>
      <c r="K17" s="38">
        <v>103</v>
      </c>
      <c r="L17" s="38">
        <v>57</v>
      </c>
      <c r="M17" s="38">
        <v>200</v>
      </c>
      <c r="N17" s="38">
        <v>116</v>
      </c>
    </row>
    <row r="18" spans="1:14" ht="18.75" x14ac:dyDescent="0.3">
      <c r="A18" s="15">
        <v>15</v>
      </c>
      <c r="B18" s="8" t="s">
        <v>89</v>
      </c>
      <c r="C18" s="38">
        <v>29</v>
      </c>
      <c r="D18" s="38">
        <v>35</v>
      </c>
      <c r="E18" s="38">
        <v>35</v>
      </c>
      <c r="F18" s="38">
        <v>30</v>
      </c>
      <c r="G18" s="38">
        <v>37</v>
      </c>
      <c r="H18" s="38">
        <v>22</v>
      </c>
      <c r="I18" s="38">
        <v>1</v>
      </c>
      <c r="J18" s="38">
        <v>0</v>
      </c>
      <c r="K18" s="38">
        <v>102</v>
      </c>
      <c r="L18" s="38">
        <v>87</v>
      </c>
      <c r="M18" s="38">
        <v>116</v>
      </c>
      <c r="N18" s="38">
        <v>154</v>
      </c>
    </row>
    <row r="19" spans="1:14" ht="18.75" x14ac:dyDescent="0.3">
      <c r="A19" s="15">
        <v>16</v>
      </c>
      <c r="B19" s="9" t="s">
        <v>90</v>
      </c>
      <c r="C19" s="40">
        <v>60</v>
      </c>
      <c r="D19" s="40">
        <v>35</v>
      </c>
      <c r="E19" s="40">
        <v>30</v>
      </c>
      <c r="F19" s="40">
        <v>35</v>
      </c>
      <c r="G19" s="40">
        <v>15</v>
      </c>
      <c r="H19" s="40">
        <v>7</v>
      </c>
      <c r="I19" s="40">
        <v>8</v>
      </c>
      <c r="J19" s="40">
        <v>5</v>
      </c>
      <c r="K19" s="38">
        <v>113</v>
      </c>
      <c r="L19" s="38">
        <v>82</v>
      </c>
      <c r="M19" s="38">
        <v>190</v>
      </c>
      <c r="N19" s="38">
        <v>82</v>
      </c>
    </row>
    <row r="20" spans="1:14" ht="18.75" x14ac:dyDescent="0.3">
      <c r="A20" s="15">
        <v>17</v>
      </c>
      <c r="B20" s="9" t="s">
        <v>91</v>
      </c>
      <c r="C20" s="40">
        <v>24</v>
      </c>
      <c r="D20" s="40">
        <v>0</v>
      </c>
      <c r="E20" s="40">
        <v>0</v>
      </c>
      <c r="F20" s="40">
        <v>0</v>
      </c>
      <c r="G20" s="40">
        <v>75</v>
      </c>
      <c r="H20" s="40">
        <v>3</v>
      </c>
      <c r="I20" s="40">
        <v>0</v>
      </c>
      <c r="J20" s="40">
        <v>0</v>
      </c>
      <c r="K20" s="38">
        <v>99</v>
      </c>
      <c r="L20" s="38">
        <v>3</v>
      </c>
      <c r="M20" s="38">
        <v>82</v>
      </c>
      <c r="N20" s="38">
        <v>3</v>
      </c>
    </row>
    <row r="21" spans="1:14" ht="18.75" x14ac:dyDescent="0.3">
      <c r="A21" s="15">
        <v>18</v>
      </c>
      <c r="B21" s="8" t="s">
        <v>92</v>
      </c>
      <c r="C21" s="38">
        <v>9</v>
      </c>
      <c r="D21" s="38">
        <v>4</v>
      </c>
      <c r="E21" s="38">
        <v>76</v>
      </c>
      <c r="F21" s="38">
        <v>91</v>
      </c>
      <c r="G21" s="38">
        <v>56</v>
      </c>
      <c r="H21" s="38">
        <v>32</v>
      </c>
      <c r="I21" s="38">
        <v>34</v>
      </c>
      <c r="J21" s="38">
        <v>27</v>
      </c>
      <c r="K21" s="38">
        <v>0</v>
      </c>
      <c r="L21" s="38">
        <v>0</v>
      </c>
      <c r="M21" s="38">
        <v>0</v>
      </c>
      <c r="N21" s="38">
        <v>0</v>
      </c>
    </row>
    <row r="22" spans="1:14" ht="18.75" x14ac:dyDescent="0.3">
      <c r="A22" s="15">
        <v>19</v>
      </c>
      <c r="B22" s="8" t="s">
        <v>93</v>
      </c>
      <c r="C22" s="38">
        <v>67</v>
      </c>
      <c r="D22" s="38">
        <v>69</v>
      </c>
      <c r="E22" s="38">
        <v>104</v>
      </c>
      <c r="F22" s="38">
        <v>43</v>
      </c>
      <c r="G22" s="38">
        <v>0</v>
      </c>
      <c r="H22" s="38">
        <v>0</v>
      </c>
      <c r="I22" s="38">
        <v>0</v>
      </c>
      <c r="J22" s="38">
        <v>0</v>
      </c>
      <c r="K22" s="38">
        <v>171</v>
      </c>
      <c r="L22" s="38">
        <v>112</v>
      </c>
      <c r="M22" s="38">
        <v>142</v>
      </c>
      <c r="N22" s="38">
        <v>102</v>
      </c>
    </row>
    <row r="23" spans="1:14" ht="18.75" x14ac:dyDescent="0.3">
      <c r="A23" s="15">
        <v>20</v>
      </c>
      <c r="B23" s="8" t="s">
        <v>94</v>
      </c>
      <c r="C23" s="38">
        <v>129</v>
      </c>
      <c r="D23" s="38">
        <v>103</v>
      </c>
      <c r="E23" s="38">
        <v>123</v>
      </c>
      <c r="F23" s="38">
        <v>89</v>
      </c>
      <c r="G23" s="38">
        <v>4</v>
      </c>
      <c r="H23" s="38">
        <v>0</v>
      </c>
      <c r="I23" s="38">
        <v>0</v>
      </c>
      <c r="J23" s="38">
        <v>0</v>
      </c>
      <c r="K23" s="38">
        <v>256</v>
      </c>
      <c r="L23" s="38">
        <v>192</v>
      </c>
      <c r="M23" s="38">
        <v>256</v>
      </c>
      <c r="N23" s="38">
        <v>192</v>
      </c>
    </row>
    <row r="24" spans="1:14" ht="18.75" x14ac:dyDescent="0.3">
      <c r="A24" s="15">
        <v>21</v>
      </c>
      <c r="B24" s="7" t="s">
        <v>95</v>
      </c>
      <c r="C24" s="38">
        <v>20</v>
      </c>
      <c r="D24" s="38">
        <v>12</v>
      </c>
      <c r="E24" s="38">
        <v>25</v>
      </c>
      <c r="F24" s="38">
        <v>11</v>
      </c>
      <c r="G24" s="38">
        <v>11</v>
      </c>
      <c r="H24" s="38">
        <v>2</v>
      </c>
      <c r="I24" s="38">
        <v>7</v>
      </c>
      <c r="J24" s="38">
        <v>4</v>
      </c>
      <c r="K24" s="38">
        <v>63</v>
      </c>
      <c r="L24" s="38">
        <v>29</v>
      </c>
      <c r="M24" s="38">
        <v>110</v>
      </c>
      <c r="N24" s="38">
        <v>40</v>
      </c>
    </row>
    <row r="25" spans="1:14" ht="18.75" x14ac:dyDescent="0.3">
      <c r="A25" s="15">
        <v>22</v>
      </c>
      <c r="B25" s="9" t="s">
        <v>96</v>
      </c>
      <c r="C25" s="38">
        <v>30</v>
      </c>
      <c r="D25" s="38">
        <v>20</v>
      </c>
      <c r="E25" s="38">
        <v>54</v>
      </c>
      <c r="F25" s="38">
        <v>10</v>
      </c>
      <c r="G25" s="38">
        <v>56</v>
      </c>
      <c r="H25" s="38">
        <v>4</v>
      </c>
      <c r="I25" s="38">
        <v>16</v>
      </c>
      <c r="J25" s="38">
        <v>0</v>
      </c>
      <c r="K25" s="38">
        <v>156</v>
      </c>
      <c r="L25" s="38">
        <v>34</v>
      </c>
      <c r="M25" s="38">
        <v>418</v>
      </c>
      <c r="N25" s="38">
        <v>105</v>
      </c>
    </row>
    <row r="26" spans="1:14" ht="18.75" x14ac:dyDescent="0.3">
      <c r="A26" s="15">
        <v>23</v>
      </c>
      <c r="B26" s="9" t="s">
        <v>97</v>
      </c>
      <c r="C26" s="38">
        <v>1552</v>
      </c>
      <c r="D26" s="38">
        <v>2014</v>
      </c>
      <c r="E26" s="38">
        <v>1253</v>
      </c>
      <c r="F26" s="38">
        <v>1427</v>
      </c>
      <c r="G26" s="38">
        <v>398</v>
      </c>
      <c r="H26" s="38">
        <v>197</v>
      </c>
      <c r="I26" s="38">
        <v>12</v>
      </c>
      <c r="J26" s="38">
        <v>7</v>
      </c>
      <c r="K26" s="38">
        <v>3215</v>
      </c>
      <c r="L26" s="38">
        <v>3645</v>
      </c>
      <c r="M26" s="38">
        <v>3215</v>
      </c>
      <c r="N26" s="38">
        <v>3645</v>
      </c>
    </row>
    <row r="27" spans="1:14" ht="18.75" x14ac:dyDescent="0.3">
      <c r="A27" s="15">
        <v>24</v>
      </c>
      <c r="B27" s="9" t="s">
        <v>98</v>
      </c>
      <c r="C27" s="38">
        <v>2</v>
      </c>
      <c r="D27" s="38">
        <v>0</v>
      </c>
      <c r="E27" s="38">
        <v>228</v>
      </c>
      <c r="F27" s="38">
        <v>139</v>
      </c>
      <c r="G27" s="38">
        <v>189</v>
      </c>
      <c r="H27" s="38">
        <v>25</v>
      </c>
      <c r="I27" s="38">
        <v>26</v>
      </c>
      <c r="J27" s="38">
        <v>0</v>
      </c>
      <c r="K27" s="38">
        <v>445</v>
      </c>
      <c r="L27" s="38">
        <v>164</v>
      </c>
      <c r="M27" s="38">
        <v>5942</v>
      </c>
      <c r="N27" s="38">
        <v>4922</v>
      </c>
    </row>
    <row r="28" spans="1:14" ht="18.75" x14ac:dyDescent="0.3">
      <c r="A28" s="15">
        <v>25</v>
      </c>
      <c r="B28" s="9" t="s">
        <v>99</v>
      </c>
      <c r="C28" s="38">
        <v>20</v>
      </c>
      <c r="D28" s="38">
        <v>47</v>
      </c>
      <c r="E28" s="38">
        <v>22</v>
      </c>
      <c r="F28" s="38">
        <v>26</v>
      </c>
      <c r="G28" s="38">
        <v>32</v>
      </c>
      <c r="H28" s="38">
        <v>23</v>
      </c>
      <c r="I28" s="38">
        <v>8</v>
      </c>
      <c r="J28" s="38">
        <v>8</v>
      </c>
      <c r="K28" s="38">
        <v>82</v>
      </c>
      <c r="L28" s="38">
        <v>104</v>
      </c>
      <c r="M28" s="38">
        <v>106</v>
      </c>
      <c r="N28" s="38">
        <v>122</v>
      </c>
    </row>
    <row r="29" spans="1:14" ht="18.75" x14ac:dyDescent="0.25">
      <c r="A29" s="15">
        <v>26</v>
      </c>
      <c r="B29" s="9" t="s">
        <v>100</v>
      </c>
      <c r="C29" s="39">
        <v>2</v>
      </c>
      <c r="D29" s="39">
        <v>4</v>
      </c>
      <c r="E29" s="39">
        <v>78</v>
      </c>
      <c r="F29" s="39">
        <v>52</v>
      </c>
      <c r="G29" s="39">
        <v>127</v>
      </c>
      <c r="H29" s="39">
        <v>50</v>
      </c>
      <c r="I29" s="39">
        <v>21</v>
      </c>
      <c r="J29" s="39">
        <v>16</v>
      </c>
      <c r="K29" s="39">
        <v>228</v>
      </c>
      <c r="L29" s="39">
        <v>122</v>
      </c>
      <c r="M29" s="39">
        <v>228</v>
      </c>
      <c r="N29" s="39">
        <v>122</v>
      </c>
    </row>
    <row r="30" spans="1:14" ht="18.75" x14ac:dyDescent="0.3">
      <c r="A30" s="15">
        <v>27</v>
      </c>
      <c r="B30" s="9" t="s">
        <v>101</v>
      </c>
      <c r="C30" s="38">
        <v>5</v>
      </c>
      <c r="D30" s="38">
        <v>3</v>
      </c>
      <c r="E30" s="38">
        <v>59</v>
      </c>
      <c r="F30" s="38">
        <v>40</v>
      </c>
      <c r="G30" s="38">
        <v>57</v>
      </c>
      <c r="H30" s="38">
        <v>19</v>
      </c>
      <c r="I30" s="38">
        <v>64</v>
      </c>
      <c r="J30" s="38">
        <v>6</v>
      </c>
      <c r="K30" s="38">
        <v>185</v>
      </c>
      <c r="L30" s="38">
        <v>68</v>
      </c>
      <c r="M30" s="38">
        <v>1448</v>
      </c>
      <c r="N30" s="38">
        <v>687</v>
      </c>
    </row>
    <row r="31" spans="1:14" ht="18.75" x14ac:dyDescent="0.3">
      <c r="A31" s="15">
        <v>28</v>
      </c>
      <c r="B31" s="9" t="s">
        <v>102</v>
      </c>
      <c r="C31" s="38">
        <v>139</v>
      </c>
      <c r="D31" s="38">
        <v>44</v>
      </c>
      <c r="E31" s="38">
        <v>35</v>
      </c>
      <c r="F31" s="38">
        <v>12</v>
      </c>
      <c r="G31" s="38">
        <v>79</v>
      </c>
      <c r="H31" s="38">
        <v>55</v>
      </c>
      <c r="I31" s="38">
        <v>163</v>
      </c>
      <c r="J31" s="38">
        <v>48</v>
      </c>
      <c r="K31" s="38">
        <v>416</v>
      </c>
      <c r="L31" s="38">
        <v>159</v>
      </c>
      <c r="M31" s="38">
        <v>556</v>
      </c>
      <c r="N31" s="38">
        <v>103</v>
      </c>
    </row>
    <row r="32" spans="1:14" ht="18.75" x14ac:dyDescent="0.3">
      <c r="A32" s="15">
        <v>29</v>
      </c>
      <c r="B32" s="9" t="s">
        <v>103</v>
      </c>
      <c r="C32" s="38">
        <v>50</v>
      </c>
      <c r="D32" s="38">
        <v>11</v>
      </c>
      <c r="E32" s="38">
        <v>11</v>
      </c>
      <c r="F32" s="38">
        <v>11</v>
      </c>
      <c r="G32" s="38">
        <v>34</v>
      </c>
      <c r="H32" s="38">
        <v>11</v>
      </c>
      <c r="I32" s="38">
        <v>0</v>
      </c>
      <c r="J32" s="38">
        <v>0</v>
      </c>
      <c r="K32" s="38">
        <v>95</v>
      </c>
      <c r="L32" s="38">
        <v>33</v>
      </c>
      <c r="M32" s="38">
        <v>129</v>
      </c>
      <c r="N32" s="38">
        <v>43</v>
      </c>
    </row>
    <row r="33" spans="1:14" ht="18.75" x14ac:dyDescent="0.3">
      <c r="A33" s="15">
        <v>30</v>
      </c>
      <c r="B33" s="9" t="s">
        <v>104</v>
      </c>
      <c r="C33" s="38">
        <v>18</v>
      </c>
      <c r="D33" s="38">
        <v>22</v>
      </c>
      <c r="E33" s="38">
        <v>17</v>
      </c>
      <c r="F33" s="38">
        <v>12</v>
      </c>
      <c r="G33" s="38">
        <v>19</v>
      </c>
      <c r="H33" s="38">
        <v>10</v>
      </c>
      <c r="I33" s="38">
        <v>13</v>
      </c>
      <c r="J33" s="38">
        <v>1</v>
      </c>
      <c r="K33" s="38">
        <v>67</v>
      </c>
      <c r="L33" s="38">
        <v>45</v>
      </c>
      <c r="M33" s="38">
        <v>77</v>
      </c>
      <c r="N33" s="38">
        <v>63</v>
      </c>
    </row>
    <row r="34" spans="1:14" ht="18.75" x14ac:dyDescent="0.3">
      <c r="A34" s="15">
        <v>31</v>
      </c>
      <c r="B34" s="9" t="s">
        <v>105</v>
      </c>
      <c r="C34" s="41" t="s">
        <v>106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8.75" x14ac:dyDescent="0.3">
      <c r="A35" s="15">
        <v>32</v>
      </c>
      <c r="B35" s="9" t="s">
        <v>107</v>
      </c>
      <c r="C35" s="38">
        <v>113</v>
      </c>
      <c r="D35" s="38">
        <v>46</v>
      </c>
      <c r="E35" s="38">
        <v>190</v>
      </c>
      <c r="F35" s="38">
        <v>95</v>
      </c>
      <c r="G35" s="38">
        <v>172</v>
      </c>
      <c r="H35" s="38">
        <v>68</v>
      </c>
      <c r="I35" s="38">
        <v>18</v>
      </c>
      <c r="J35" s="38">
        <v>2</v>
      </c>
      <c r="K35" s="38">
        <v>493</v>
      </c>
      <c r="L35" s="38">
        <v>211</v>
      </c>
      <c r="M35" s="38">
        <v>329</v>
      </c>
      <c r="N35" s="38">
        <v>166</v>
      </c>
    </row>
    <row r="36" spans="1:14" ht="18.75" x14ac:dyDescent="0.3">
      <c r="A36" s="15">
        <v>33</v>
      </c>
      <c r="B36" s="9" t="s">
        <v>108</v>
      </c>
      <c r="C36" s="38">
        <v>61</v>
      </c>
      <c r="D36" s="38">
        <v>22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61</v>
      </c>
      <c r="L36" s="38">
        <v>22</v>
      </c>
      <c r="M36" s="38">
        <v>96</v>
      </c>
      <c r="N36" s="38">
        <v>35</v>
      </c>
    </row>
    <row r="37" spans="1:14" ht="18.75" x14ac:dyDescent="0.3">
      <c r="A37" s="15">
        <v>34</v>
      </c>
      <c r="B37" s="9" t="s">
        <v>109</v>
      </c>
      <c r="C37" s="38">
        <v>9</v>
      </c>
      <c r="D37" s="38">
        <v>30</v>
      </c>
      <c r="E37" s="38">
        <v>8</v>
      </c>
      <c r="F37" s="38">
        <v>10</v>
      </c>
      <c r="G37" s="38">
        <v>1</v>
      </c>
      <c r="H37" s="38">
        <v>2</v>
      </c>
      <c r="I37" s="38">
        <v>8</v>
      </c>
      <c r="J37" s="38">
        <v>10</v>
      </c>
      <c r="K37" s="38">
        <v>26</v>
      </c>
      <c r="L37" s="38">
        <v>52</v>
      </c>
      <c r="M37" s="38">
        <v>31</v>
      </c>
      <c r="N37" s="38">
        <v>61</v>
      </c>
    </row>
    <row r="38" spans="1:14" ht="18.75" x14ac:dyDescent="0.3">
      <c r="A38" s="15">
        <v>35</v>
      </c>
      <c r="B38" s="9" t="s">
        <v>110</v>
      </c>
      <c r="C38" s="38">
        <v>0</v>
      </c>
      <c r="D38" s="38">
        <v>0</v>
      </c>
      <c r="E38" s="38">
        <v>56</v>
      </c>
      <c r="F38" s="38">
        <v>55</v>
      </c>
      <c r="G38" s="38">
        <v>20</v>
      </c>
      <c r="H38" s="38">
        <v>11</v>
      </c>
      <c r="I38" s="38">
        <v>33</v>
      </c>
      <c r="J38" s="38">
        <v>6</v>
      </c>
      <c r="K38" s="38">
        <v>109</v>
      </c>
      <c r="L38" s="38">
        <v>72</v>
      </c>
      <c r="M38" s="38">
        <v>246</v>
      </c>
      <c r="N38" s="38">
        <v>162</v>
      </c>
    </row>
    <row r="39" spans="1:14" ht="18.75" x14ac:dyDescent="0.3">
      <c r="A39" s="15">
        <v>36</v>
      </c>
      <c r="B39" s="9" t="s">
        <v>111</v>
      </c>
      <c r="C39" s="38">
        <v>39</v>
      </c>
      <c r="D39" s="38">
        <v>14</v>
      </c>
      <c r="E39" s="38">
        <v>35</v>
      </c>
      <c r="F39" s="38">
        <v>29</v>
      </c>
      <c r="G39" s="38">
        <v>1</v>
      </c>
      <c r="H39" s="38">
        <v>4</v>
      </c>
      <c r="I39" s="38">
        <v>80</v>
      </c>
      <c r="J39" s="38">
        <v>53</v>
      </c>
      <c r="K39" s="38">
        <v>155</v>
      </c>
      <c r="L39" s="38">
        <v>100</v>
      </c>
      <c r="M39" s="38">
        <v>96</v>
      </c>
      <c r="N39" s="38">
        <v>89</v>
      </c>
    </row>
    <row r="40" spans="1:14" ht="18.75" x14ac:dyDescent="0.25">
      <c r="A40" s="15">
        <v>37</v>
      </c>
      <c r="B40" s="9" t="s">
        <v>112</v>
      </c>
      <c r="C40" s="39">
        <v>11</v>
      </c>
      <c r="D40" s="39">
        <v>7</v>
      </c>
      <c r="E40" s="39">
        <v>53</v>
      </c>
      <c r="F40" s="39">
        <v>29</v>
      </c>
      <c r="G40" s="39">
        <v>43</v>
      </c>
      <c r="H40" s="39">
        <v>9</v>
      </c>
      <c r="I40" s="39">
        <v>17</v>
      </c>
      <c r="J40" s="39">
        <v>7</v>
      </c>
      <c r="K40" s="39">
        <v>124</v>
      </c>
      <c r="L40" s="39">
        <v>52</v>
      </c>
      <c r="M40" s="39">
        <v>124</v>
      </c>
      <c r="N40" s="39">
        <v>52</v>
      </c>
    </row>
    <row r="41" spans="1:14" ht="18.75" x14ac:dyDescent="0.3">
      <c r="A41" s="15">
        <v>38</v>
      </c>
      <c r="B41" s="9" t="s">
        <v>113</v>
      </c>
      <c r="C41" s="38">
        <v>9</v>
      </c>
      <c r="D41" s="38">
        <v>3</v>
      </c>
      <c r="E41" s="38">
        <v>6</v>
      </c>
      <c r="F41" s="38">
        <v>0</v>
      </c>
      <c r="G41" s="38">
        <v>0</v>
      </c>
      <c r="H41" s="38">
        <v>0</v>
      </c>
      <c r="I41" s="38">
        <v>2</v>
      </c>
      <c r="J41" s="38">
        <v>0</v>
      </c>
      <c r="K41" s="38">
        <v>17</v>
      </c>
      <c r="L41" s="38">
        <v>3</v>
      </c>
      <c r="M41" s="38">
        <v>28</v>
      </c>
      <c r="N41" s="38">
        <v>5</v>
      </c>
    </row>
    <row r="42" spans="1:14" ht="18.75" x14ac:dyDescent="0.3">
      <c r="A42" s="15">
        <v>39</v>
      </c>
      <c r="B42" s="9" t="s">
        <v>114</v>
      </c>
      <c r="C42" s="38">
        <v>1522</v>
      </c>
      <c r="D42" s="38">
        <v>517</v>
      </c>
      <c r="E42" s="38">
        <v>912</v>
      </c>
      <c r="F42" s="38">
        <v>278</v>
      </c>
      <c r="G42" s="38">
        <v>537</v>
      </c>
      <c r="H42" s="38">
        <v>186</v>
      </c>
      <c r="I42" s="38">
        <v>276</v>
      </c>
      <c r="J42" s="38">
        <v>112</v>
      </c>
      <c r="K42" s="38">
        <v>3247</v>
      </c>
      <c r="L42" s="38">
        <v>1093</v>
      </c>
      <c r="M42" s="38">
        <v>1256</v>
      </c>
      <c r="N42" s="38">
        <v>412</v>
      </c>
    </row>
    <row r="43" spans="1:14" ht="18.75" x14ac:dyDescent="0.3">
      <c r="A43" s="15">
        <v>40</v>
      </c>
      <c r="B43" s="9" t="s">
        <v>115</v>
      </c>
      <c r="C43" s="38">
        <v>0</v>
      </c>
      <c r="D43" s="38">
        <v>0</v>
      </c>
      <c r="E43" s="38">
        <v>457</v>
      </c>
      <c r="F43" s="38">
        <v>356</v>
      </c>
      <c r="G43" s="38">
        <v>507</v>
      </c>
      <c r="H43" s="38">
        <v>304</v>
      </c>
      <c r="I43" s="38">
        <v>811</v>
      </c>
      <c r="J43" s="38">
        <v>456</v>
      </c>
      <c r="K43" s="38">
        <v>1775</v>
      </c>
      <c r="L43" s="38">
        <v>116</v>
      </c>
      <c r="M43" s="38">
        <v>1696</v>
      </c>
      <c r="N43" s="38">
        <v>1308</v>
      </c>
    </row>
    <row r="44" spans="1:14" ht="18.75" x14ac:dyDescent="0.3">
      <c r="A44" s="15">
        <v>41</v>
      </c>
      <c r="B44" s="9" t="s">
        <v>116</v>
      </c>
      <c r="C44" s="38">
        <v>2214</v>
      </c>
      <c r="D44" s="38">
        <v>1304</v>
      </c>
      <c r="E44" s="38">
        <v>1467</v>
      </c>
      <c r="F44" s="38">
        <v>906</v>
      </c>
      <c r="G44" s="38">
        <v>290</v>
      </c>
      <c r="H44" s="38">
        <v>38</v>
      </c>
      <c r="I44" s="38">
        <v>14</v>
      </c>
      <c r="J44" s="38">
        <v>4</v>
      </c>
      <c r="K44" s="38">
        <v>3985</v>
      </c>
      <c r="L44" s="38">
        <v>2252</v>
      </c>
      <c r="M44" s="38">
        <v>4056</v>
      </c>
      <c r="N44" s="38">
        <v>2314</v>
      </c>
    </row>
    <row r="45" spans="1:14" ht="18.75" x14ac:dyDescent="0.3">
      <c r="A45" s="15">
        <v>42</v>
      </c>
      <c r="B45" s="9" t="s">
        <v>117</v>
      </c>
      <c r="C45" s="38">
        <v>10</v>
      </c>
      <c r="D45" s="38">
        <v>4</v>
      </c>
      <c r="E45" s="38">
        <v>45</v>
      </c>
      <c r="F45" s="38">
        <v>9</v>
      </c>
      <c r="G45" s="38">
        <v>153</v>
      </c>
      <c r="H45" s="38">
        <v>18</v>
      </c>
      <c r="I45" s="38">
        <v>216</v>
      </c>
      <c r="J45" s="38">
        <v>8</v>
      </c>
      <c r="K45" s="38">
        <v>424</v>
      </c>
      <c r="L45" s="38">
        <v>39</v>
      </c>
      <c r="M45" s="38">
        <v>1906</v>
      </c>
      <c r="N45" s="38">
        <v>279</v>
      </c>
    </row>
    <row r="46" spans="1:14" ht="18.75" x14ac:dyDescent="0.3">
      <c r="A46" s="15">
        <v>43</v>
      </c>
      <c r="B46" s="9" t="s">
        <v>118</v>
      </c>
      <c r="C46" s="38">
        <v>16</v>
      </c>
      <c r="D46" s="38">
        <v>4</v>
      </c>
      <c r="E46" s="38">
        <v>105</v>
      </c>
      <c r="F46" s="38">
        <v>25</v>
      </c>
      <c r="G46" s="38">
        <v>172</v>
      </c>
      <c r="H46" s="38">
        <v>75</v>
      </c>
      <c r="I46" s="38">
        <v>2</v>
      </c>
      <c r="J46" s="38">
        <v>0</v>
      </c>
      <c r="K46" s="38">
        <v>295</v>
      </c>
      <c r="L46" s="38">
        <v>104</v>
      </c>
      <c r="M46" s="38">
        <v>487</v>
      </c>
      <c r="N46" s="38">
        <v>63</v>
      </c>
    </row>
    <row r="47" spans="1:14" ht="18.75" x14ac:dyDescent="0.3">
      <c r="A47" s="15">
        <v>44</v>
      </c>
      <c r="B47" s="9" t="s">
        <v>119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ht="18.75" x14ac:dyDescent="0.3">
      <c r="A48" s="15">
        <v>45</v>
      </c>
      <c r="B48" s="9" t="s">
        <v>120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</row>
    <row r="49" spans="1:14" ht="18.75" x14ac:dyDescent="0.3">
      <c r="A49" s="15">
        <v>46</v>
      </c>
      <c r="B49" s="9" t="s">
        <v>121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ht="18.75" x14ac:dyDescent="0.3">
      <c r="A50" s="15">
        <v>47</v>
      </c>
      <c r="B50" s="9" t="s">
        <v>122</v>
      </c>
      <c r="C50" s="38">
        <v>24</v>
      </c>
      <c r="D50" s="38">
        <v>2</v>
      </c>
      <c r="E50" s="38">
        <v>5</v>
      </c>
      <c r="F50" s="38">
        <v>0</v>
      </c>
      <c r="G50" s="38">
        <v>0</v>
      </c>
      <c r="H50" s="38">
        <v>3</v>
      </c>
      <c r="I50" s="38">
        <v>0</v>
      </c>
      <c r="J50" s="38">
        <v>0</v>
      </c>
      <c r="K50" s="38">
        <v>12</v>
      </c>
      <c r="L50" s="38">
        <v>2</v>
      </c>
      <c r="M50" s="38">
        <v>41</v>
      </c>
      <c r="N50" s="38">
        <v>7</v>
      </c>
    </row>
    <row r="51" spans="1:14" ht="18.75" x14ac:dyDescent="0.3">
      <c r="A51" s="15">
        <v>48</v>
      </c>
      <c r="B51" s="9" t="s">
        <v>123</v>
      </c>
      <c r="C51" s="38">
        <v>195</v>
      </c>
      <c r="D51" s="38">
        <v>35</v>
      </c>
      <c r="E51" s="38">
        <v>28</v>
      </c>
      <c r="F51" s="38">
        <v>1</v>
      </c>
      <c r="G51" s="38">
        <v>238</v>
      </c>
      <c r="H51" s="38">
        <v>41</v>
      </c>
      <c r="I51" s="38">
        <f>-K60</f>
        <v>-328</v>
      </c>
      <c r="J51" s="38">
        <v>0</v>
      </c>
      <c r="K51" s="38">
        <v>461</v>
      </c>
      <c r="L51" s="38">
        <v>77</v>
      </c>
      <c r="M51" s="38">
        <v>460</v>
      </c>
      <c r="N51" s="38">
        <v>77</v>
      </c>
    </row>
    <row r="52" spans="1:14" ht="18.75" x14ac:dyDescent="0.3">
      <c r="A52" s="15">
        <v>49</v>
      </c>
      <c r="B52" s="9" t="s">
        <v>124</v>
      </c>
      <c r="C52" s="38">
        <v>92</v>
      </c>
      <c r="D52" s="38">
        <v>0</v>
      </c>
      <c r="E52" s="38">
        <v>91</v>
      </c>
      <c r="F52" s="38">
        <v>2</v>
      </c>
      <c r="G52" s="38">
        <v>153</v>
      </c>
      <c r="H52" s="38">
        <v>3</v>
      </c>
      <c r="I52" s="38">
        <v>0</v>
      </c>
      <c r="J52" s="38">
        <v>0</v>
      </c>
      <c r="K52" s="38">
        <v>336</v>
      </c>
      <c r="L52" s="38">
        <v>5</v>
      </c>
      <c r="M52" s="38">
        <v>944</v>
      </c>
      <c r="N52" s="38">
        <v>45</v>
      </c>
    </row>
    <row r="53" spans="1:14" ht="18.75" x14ac:dyDescent="0.3">
      <c r="A53" s="15">
        <v>50</v>
      </c>
      <c r="B53" s="9" t="s">
        <v>125</v>
      </c>
      <c r="C53" s="38">
        <v>9</v>
      </c>
      <c r="D53" s="38">
        <v>4</v>
      </c>
      <c r="E53" s="38">
        <v>3</v>
      </c>
      <c r="F53" s="38">
        <v>4</v>
      </c>
      <c r="G53" s="38">
        <v>2</v>
      </c>
      <c r="H53" s="38">
        <v>3</v>
      </c>
      <c r="I53" s="38">
        <v>15</v>
      </c>
      <c r="J53" s="38">
        <v>9</v>
      </c>
      <c r="K53" s="38">
        <v>29</v>
      </c>
      <c r="L53" s="38">
        <v>20</v>
      </c>
      <c r="M53" s="38">
        <v>29</v>
      </c>
      <c r="N53" s="38">
        <v>20</v>
      </c>
    </row>
    <row r="54" spans="1:14" ht="18.75" x14ac:dyDescent="0.3">
      <c r="A54" s="15">
        <v>51</v>
      </c>
      <c r="B54" s="9" t="s">
        <v>126</v>
      </c>
      <c r="C54" s="38">
        <v>0</v>
      </c>
      <c r="D54" s="38">
        <v>0</v>
      </c>
      <c r="E54" s="38">
        <v>0</v>
      </c>
      <c r="F54" s="38">
        <v>0</v>
      </c>
      <c r="G54" s="38">
        <v>152</v>
      </c>
      <c r="H54" s="38">
        <v>95</v>
      </c>
      <c r="I54" s="38">
        <v>15</v>
      </c>
      <c r="J54" s="38">
        <v>5</v>
      </c>
      <c r="K54" s="38">
        <v>167</v>
      </c>
      <c r="L54" s="38">
        <v>100</v>
      </c>
      <c r="M54" s="38">
        <v>167</v>
      </c>
      <c r="N54" s="38">
        <v>100</v>
      </c>
    </row>
    <row r="55" spans="1:14" ht="18.75" x14ac:dyDescent="0.3">
      <c r="A55" s="15">
        <v>52</v>
      </c>
      <c r="B55" s="9" t="s">
        <v>127</v>
      </c>
      <c r="C55" s="38">
        <v>375</v>
      </c>
      <c r="D55" s="38">
        <v>225</v>
      </c>
      <c r="E55" s="38">
        <v>478</v>
      </c>
      <c r="F55" s="38">
        <v>254</v>
      </c>
      <c r="G55" s="38">
        <v>120</v>
      </c>
      <c r="H55" s="38">
        <v>30</v>
      </c>
      <c r="I55" s="38">
        <v>2</v>
      </c>
      <c r="J55" s="38">
        <v>2</v>
      </c>
      <c r="K55" s="38">
        <v>120</v>
      </c>
      <c r="L55" s="38">
        <v>30</v>
      </c>
      <c r="M55" s="38">
        <v>120</v>
      </c>
      <c r="N55" s="38">
        <v>30</v>
      </c>
    </row>
    <row r="56" spans="1:14" ht="18.75" x14ac:dyDescent="0.3">
      <c r="A56" s="15">
        <v>53</v>
      </c>
      <c r="B56" s="9" t="s">
        <v>128</v>
      </c>
      <c r="C56" s="38">
        <v>9</v>
      </c>
      <c r="D56" s="38">
        <v>15</v>
      </c>
      <c r="E56" s="38">
        <v>86</v>
      </c>
      <c r="F56" s="38">
        <v>54</v>
      </c>
      <c r="G56" s="38">
        <v>112</v>
      </c>
      <c r="H56" s="38">
        <v>44</v>
      </c>
      <c r="I56" s="38">
        <v>104</v>
      </c>
      <c r="J56" s="38">
        <v>36</v>
      </c>
      <c r="K56" s="38">
        <v>311</v>
      </c>
      <c r="L56" s="38">
        <v>149</v>
      </c>
      <c r="M56" s="38">
        <v>311</v>
      </c>
      <c r="N56" s="38">
        <v>149</v>
      </c>
    </row>
    <row r="57" spans="1:14" ht="18.75" x14ac:dyDescent="0.3">
      <c r="A57" s="15">
        <v>54</v>
      </c>
      <c r="B57" s="9" t="s">
        <v>129</v>
      </c>
      <c r="C57" s="38">
        <v>9</v>
      </c>
      <c r="D57" s="38">
        <v>22</v>
      </c>
      <c r="E57" s="38">
        <v>77</v>
      </c>
      <c r="F57" s="38">
        <v>79</v>
      </c>
      <c r="G57" s="38">
        <v>287</v>
      </c>
      <c r="H57" s="38">
        <v>164</v>
      </c>
      <c r="I57" s="38">
        <v>405</v>
      </c>
      <c r="J57" s="38">
        <v>122</v>
      </c>
      <c r="K57" s="38">
        <v>778</v>
      </c>
      <c r="L57" s="38">
        <v>387</v>
      </c>
      <c r="M57" s="38">
        <v>466</v>
      </c>
      <c r="N57" s="38">
        <v>234</v>
      </c>
    </row>
    <row r="58" spans="1:14" ht="18.75" x14ac:dyDescent="0.3">
      <c r="A58" s="15">
        <v>55</v>
      </c>
      <c r="B58" s="9" t="s">
        <v>130</v>
      </c>
      <c r="C58" s="38">
        <v>8</v>
      </c>
      <c r="D58" s="38">
        <v>14</v>
      </c>
      <c r="E58" s="38">
        <v>32</v>
      </c>
      <c r="F58" s="38">
        <v>56</v>
      </c>
      <c r="G58" s="38">
        <v>144</v>
      </c>
      <c r="H58" s="38">
        <v>30</v>
      </c>
      <c r="I58" s="38">
        <v>18</v>
      </c>
      <c r="J58" s="38">
        <v>7</v>
      </c>
      <c r="K58" s="38">
        <v>202</v>
      </c>
      <c r="L58" s="38">
        <v>107</v>
      </c>
      <c r="M58" s="38">
        <v>202</v>
      </c>
      <c r="N58" s="38">
        <v>107</v>
      </c>
    </row>
    <row r="59" spans="1:14" ht="18.75" x14ac:dyDescent="0.3">
      <c r="A59" s="15">
        <v>56</v>
      </c>
      <c r="B59" s="9" t="s">
        <v>131</v>
      </c>
      <c r="C59" s="38">
        <v>8</v>
      </c>
      <c r="D59" s="38">
        <v>7</v>
      </c>
      <c r="E59" s="38">
        <v>3</v>
      </c>
      <c r="F59" s="38">
        <v>13</v>
      </c>
      <c r="G59" s="38">
        <v>26</v>
      </c>
      <c r="H59" s="38">
        <v>24</v>
      </c>
      <c r="I59" s="38">
        <v>5</v>
      </c>
      <c r="J59" s="38">
        <v>1</v>
      </c>
      <c r="K59" s="38">
        <v>52</v>
      </c>
      <c r="L59" s="38">
        <v>46</v>
      </c>
      <c r="M59" s="38">
        <v>70</v>
      </c>
      <c r="N59" s="38">
        <v>87</v>
      </c>
    </row>
    <row r="60" spans="1:14" ht="18.75" x14ac:dyDescent="0.3">
      <c r="A60" s="15">
        <v>57</v>
      </c>
      <c r="B60" s="9" t="s">
        <v>132</v>
      </c>
      <c r="C60" s="38">
        <v>102</v>
      </c>
      <c r="D60" s="38">
        <v>35</v>
      </c>
      <c r="E60" s="38">
        <v>88</v>
      </c>
      <c r="F60" s="38">
        <v>49</v>
      </c>
      <c r="G60" s="38">
        <v>83</v>
      </c>
      <c r="H60" s="38">
        <v>51</v>
      </c>
      <c r="I60" s="38">
        <v>9</v>
      </c>
      <c r="J60" s="38">
        <v>1</v>
      </c>
      <c r="K60" s="38">
        <v>328</v>
      </c>
      <c r="L60" s="38">
        <v>147</v>
      </c>
      <c r="M60" s="38">
        <v>117</v>
      </c>
      <c r="N60" s="38">
        <v>115</v>
      </c>
    </row>
    <row r="61" spans="1:14" ht="18.75" x14ac:dyDescent="0.25">
      <c r="A61" s="15">
        <v>58</v>
      </c>
      <c r="B61" s="9" t="s">
        <v>133</v>
      </c>
      <c r="C61" s="39">
        <v>23</v>
      </c>
      <c r="D61" s="39">
        <v>18</v>
      </c>
      <c r="E61" s="39">
        <v>57</v>
      </c>
      <c r="F61" s="39">
        <v>35</v>
      </c>
      <c r="G61" s="39">
        <v>51</v>
      </c>
      <c r="H61" s="39">
        <v>50</v>
      </c>
      <c r="I61" s="39">
        <v>25</v>
      </c>
      <c r="J61" s="39">
        <v>8</v>
      </c>
      <c r="K61" s="39">
        <f>C61+E61+G61+I61</f>
        <v>156</v>
      </c>
      <c r="L61" s="39">
        <f>D61+F61+H61+J61</f>
        <v>111</v>
      </c>
      <c r="M61" s="39">
        <v>156</v>
      </c>
      <c r="N61" s="39">
        <v>111</v>
      </c>
    </row>
    <row r="62" spans="1:14" ht="18.75" x14ac:dyDescent="0.3">
      <c r="A62" s="15">
        <v>59</v>
      </c>
      <c r="B62" s="9" t="s">
        <v>134</v>
      </c>
      <c r="C62" s="38">
        <v>114</v>
      </c>
      <c r="D62" s="38">
        <v>116</v>
      </c>
      <c r="E62" s="38">
        <v>36</v>
      </c>
      <c r="F62" s="38">
        <v>20</v>
      </c>
      <c r="G62" s="38">
        <v>244</v>
      </c>
      <c r="H62" s="38">
        <v>162</v>
      </c>
      <c r="I62" s="38">
        <v>191</v>
      </c>
      <c r="J62" s="38">
        <v>37</v>
      </c>
      <c r="K62" s="38">
        <v>585</v>
      </c>
      <c r="L62" s="38">
        <v>335</v>
      </c>
      <c r="M62" s="38">
        <v>567</v>
      </c>
      <c r="N62" s="38">
        <v>484</v>
      </c>
    </row>
    <row r="63" spans="1:14" ht="18.75" x14ac:dyDescent="0.3">
      <c r="A63" s="15">
        <v>60</v>
      </c>
      <c r="B63" s="9" t="s">
        <v>135</v>
      </c>
      <c r="C63" s="38">
        <v>1</v>
      </c>
      <c r="D63" s="38">
        <v>0</v>
      </c>
      <c r="E63" s="38">
        <v>24</v>
      </c>
      <c r="F63" s="38">
        <v>17</v>
      </c>
      <c r="G63" s="38">
        <v>12</v>
      </c>
      <c r="H63" s="38">
        <v>4</v>
      </c>
      <c r="I63" s="38">
        <v>34</v>
      </c>
      <c r="J63" s="38">
        <v>6</v>
      </c>
      <c r="K63" s="38">
        <v>99</v>
      </c>
      <c r="L63" s="38">
        <v>40</v>
      </c>
      <c r="M63" s="38">
        <v>99</v>
      </c>
      <c r="N63" s="38">
        <v>40</v>
      </c>
    </row>
    <row r="64" spans="1:14" ht="18.75" x14ac:dyDescent="0.3">
      <c r="A64" s="35"/>
      <c r="B64" s="36" t="s">
        <v>138</v>
      </c>
      <c r="C64" s="42">
        <f>SUM(C4:C63)</f>
        <v>8118</v>
      </c>
      <c r="D64" s="42">
        <f>SUM(D4:D63)</f>
        <v>5982</v>
      </c>
      <c r="E64" s="42">
        <f>SUM(E4:E63)</f>
        <v>8814</v>
      </c>
      <c r="F64" s="42">
        <f>SUM(F4:F63)</f>
        <v>6821</v>
      </c>
      <c r="G64" s="42">
        <f>SUM(G4:G63)</f>
        <v>6681</v>
      </c>
      <c r="H64" s="42">
        <f>SUM(H4:H63)</f>
        <v>2845</v>
      </c>
      <c r="I64" s="42">
        <f>SUM(I4:I63)</f>
        <v>2997</v>
      </c>
      <c r="J64" s="42">
        <f>SUM(J4:J63)</f>
        <v>1224</v>
      </c>
      <c r="K64" s="42">
        <f>SUM(K4:K63)</f>
        <v>26022</v>
      </c>
      <c r="L64" s="42">
        <f>SUM(L4:L63)</f>
        <v>15260</v>
      </c>
      <c r="M64" s="42">
        <f>SUM(M4:M63)</f>
        <v>34169</v>
      </c>
      <c r="N64" s="42">
        <f>SUM(N4:N63)</f>
        <v>23944</v>
      </c>
    </row>
    <row r="65" spans="1:14" ht="18.75" x14ac:dyDescent="0.3">
      <c r="A65" s="34"/>
      <c r="B65" s="36" t="s">
        <v>139</v>
      </c>
      <c r="C65" s="43">
        <f>SUM(C64:D64)</f>
        <v>14100</v>
      </c>
      <c r="D65" s="43"/>
      <c r="E65" s="43">
        <f>SUM(E64:F64)</f>
        <v>15635</v>
      </c>
      <c r="F65" s="43"/>
      <c r="G65" s="43">
        <f>SUM(G64:H64)</f>
        <v>9526</v>
      </c>
      <c r="H65" s="43"/>
      <c r="I65" s="43">
        <f>SUM(I64:J64)</f>
        <v>4221</v>
      </c>
      <c r="J65" s="43"/>
      <c r="K65" s="43">
        <f>SUM(K64:L64)</f>
        <v>41282</v>
      </c>
      <c r="L65" s="43"/>
      <c r="M65" s="43">
        <f>SUM(M64:N64)</f>
        <v>58113</v>
      </c>
      <c r="N65" s="43"/>
    </row>
  </sheetData>
  <mergeCells count="15">
    <mergeCell ref="C65:D65"/>
    <mergeCell ref="E65:F65"/>
    <mergeCell ref="G65:H65"/>
    <mergeCell ref="I65:J65"/>
    <mergeCell ref="K65:L65"/>
    <mergeCell ref="M65:N65"/>
    <mergeCell ref="A1:N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TALEP EDİLEN VERİLER</vt:lpstr>
      <vt:lpstr>Hakemler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2025-02-07T13:15:28Z</dcterms:modified>
</cp:coreProperties>
</file>